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cdg-files\carrieres\Promotion interne - PI\FORMATION\"/>
    </mc:Choice>
  </mc:AlternateContent>
  <xr:revisionPtr revIDLastSave="0" documentId="13_ncr:1_{0E6CE660-FECD-433D-B436-72A05E3DC614}" xr6:coauthVersionLast="47" xr6:coauthVersionMax="47" xr10:uidLastSave="{00000000-0000-0000-0000-000000000000}"/>
  <bookViews>
    <workbookView xWindow="-28920" yWindow="-120" windowWidth="29040" windowHeight="15720" xr2:uid="{8B6D4102-5FDE-4168-B39C-83179768F788}"/>
  </bookViews>
  <sheets>
    <sheet name="simulateur PI et formation pro" sheetId="1" r:id="rId1"/>
    <sheet name="Feuil2" sheetId="2" r:id="rId2"/>
  </sheets>
  <definedNames>
    <definedName name="_xlnm._FilterDatabase" localSheetId="0" hidden="1">'simulateur PI et formation pro'!$B$5:$H$9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B11" i="1"/>
  <c r="G19" i="1"/>
  <c r="E30" i="1" s="1"/>
  <c r="D19" i="1"/>
  <c r="D22" i="1" s="1"/>
  <c r="F19" i="1" l="1"/>
  <c r="F22" i="1"/>
  <c r="D23" i="1" s="1"/>
  <c r="F23" i="1" s="1"/>
  <c r="G23" i="1" s="1"/>
  <c r="G22" i="1" l="1"/>
  <c r="D24" i="1"/>
  <c r="F24" i="1" s="1"/>
  <c r="G24" i="1" l="1"/>
  <c r="D25" i="1" l="1"/>
  <c r="F25" i="1" s="1"/>
  <c r="G25" i="1" l="1"/>
  <c r="G27" i="1" s="1"/>
  <c r="E31" i="1" s="1"/>
</calcChain>
</file>

<file path=xl/sharedStrings.xml><?xml version="1.0" encoding="utf-8"?>
<sst xmlns="http://schemas.openxmlformats.org/spreadsheetml/2006/main" count="45" uniqueCount="31">
  <si>
    <t>date de référence formations</t>
  </si>
  <si>
    <t>Date de référence à prendre en compte</t>
  </si>
  <si>
    <t>C</t>
  </si>
  <si>
    <t>catégorie d'emploi</t>
  </si>
  <si>
    <t>A</t>
  </si>
  <si>
    <t>B</t>
  </si>
  <si>
    <t>du</t>
  </si>
  <si>
    <t>au</t>
  </si>
  <si>
    <t>nombre de jours de formation d'adaptation au 1er emploi à prendre en compte</t>
  </si>
  <si>
    <t>Fin de période de formation à prendre en compte</t>
  </si>
  <si>
    <t xml:space="preserve">au </t>
  </si>
  <si>
    <t>Catégorie d'emploi de l'agent</t>
  </si>
  <si>
    <t>jours de formation de professionnalisation</t>
  </si>
  <si>
    <t>Pour que son dossier de promotion interne soit recevable, votre agent devra donc avoir effectué :</t>
  </si>
  <si>
    <t>Nom de la collectivité</t>
  </si>
  <si>
    <t>NOM et prénom de l'agent</t>
  </si>
  <si>
    <t>Total du nombre de jours de formation de professionnalisation tout au long de la carrière
que l'agent doit avoir effectué</t>
  </si>
  <si>
    <t>Date de nomination dans le cadre d'emplois</t>
  </si>
  <si>
    <t>nombre de jours de formation de professionnalisation par période de 5 ans révolus:</t>
  </si>
  <si>
    <t>A COMPLÉTER</t>
  </si>
  <si>
    <t>CELLULES A COMPLÉTER OBLIGATOIREMENT</t>
  </si>
  <si>
    <t xml:space="preserve">Lorsqu'une cellule apparait en rose, la période de 5 années n'est pas terminée donc non prise en compte </t>
  </si>
  <si>
    <r>
      <t>Agent nommé dans un poste à responsabilité</t>
    </r>
    <r>
      <rPr>
        <b/>
        <sz val="12"/>
        <color rgb="FFFF0000"/>
        <rFont val="Verdana"/>
        <family val="2"/>
      </rPr>
      <t>*</t>
    </r>
  </si>
  <si>
    <t>poste responsabilité</t>
  </si>
  <si>
    <t>OUI</t>
  </si>
  <si>
    <t>NON</t>
  </si>
  <si>
    <t>jours de formation d’adapation au 1er emploi</t>
  </si>
  <si>
    <t xml:space="preserve">      Promotion interne et formation de professionnalisation</t>
  </si>
  <si>
    <r>
      <t>Ce simulateur  ne peut pas être utilisé pour les agents affectés sur un poste à responsabilité</t>
    </r>
    <r>
      <rPr>
        <b/>
        <sz val="12"/>
        <color rgb="FFFF0000"/>
        <rFont val="Verdana"/>
        <family val="2"/>
      </rPr>
      <t>*</t>
    </r>
    <r>
      <rPr>
        <b/>
        <sz val="10"/>
        <rFont val="Verdana"/>
        <family val="2"/>
      </rPr>
      <t xml:space="preserve"> au sens de l'article 15
du </t>
    </r>
    <r>
      <rPr>
        <b/>
        <u/>
        <sz val="10"/>
        <color rgb="FF57AF31"/>
        <rFont val="Verdana"/>
        <family val="2"/>
      </rPr>
      <t>décret 2008-512 après le 01/07/2008</t>
    </r>
    <r>
      <rPr>
        <b/>
        <sz val="10"/>
        <rFont val="Verdana"/>
        <family val="2"/>
      </rPr>
      <t xml:space="preserve">
</t>
    </r>
    <r>
      <rPr>
        <sz val="12"/>
        <rFont val="Verdana"/>
        <family val="2"/>
      </rPr>
      <t>(</t>
    </r>
    <r>
      <rPr>
        <b/>
        <sz val="12"/>
        <color rgb="FFFF0000"/>
        <rFont val="Verdana"/>
        <family val="2"/>
      </rPr>
      <t>*</t>
    </r>
    <r>
      <rPr>
        <sz val="10"/>
        <rFont val="Verdana"/>
        <family val="2"/>
      </rPr>
      <t xml:space="preserve">sont considérés comme postes à responsabilité : les emplois fonctionnels mentionnés à l'article L. 412-6 du CGFP, les emplois considérés à responsabilité par l’autorité territoriale après avis du comité social territorial, les emplois éligibles à la NBI de l’annexe 1 du </t>
    </r>
    <r>
      <rPr>
        <u/>
        <sz val="10"/>
        <color rgb="FF57AF31"/>
        <rFont val="Verdana"/>
        <family val="2"/>
      </rPr>
      <t>décret n°2006-779 du 3 juillet 2006</t>
    </r>
    <r>
      <rPr>
        <sz val="10"/>
        <rFont val="Verdana"/>
        <family val="2"/>
      </rPr>
      <t>)</t>
    </r>
  </si>
  <si>
    <t>Ce simulateur ne prend pas en compte les obligations des agents affectés à un poste à responsabilité. Si vous avez des questions sur ce point, contactez le service Carrières service.carrieres@cdg72.fr</t>
  </si>
  <si>
    <t>../../....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</si>
</sst>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9" tint="-0.249977111117893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i/>
      <sz val="8"/>
      <color theme="1"/>
      <name val="Verdana"/>
      <family val="2"/>
    </font>
    <font>
      <b/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rgb="FFFF0000"/>
      <name val="Verdana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u/>
      <sz val="10"/>
      <color theme="10"/>
      <name val="Verdana"/>
      <family val="2"/>
    </font>
    <font>
      <b/>
      <u/>
      <sz val="10"/>
      <color rgb="FF57AF31"/>
      <name val="Verdana"/>
      <family val="2"/>
    </font>
    <font>
      <sz val="9"/>
      <color rgb="FFFF0000"/>
      <name val="Verdana"/>
      <family val="2"/>
    </font>
    <font>
      <sz val="11"/>
      <name val="Aptos Narrow"/>
      <family val="2"/>
      <scheme val="minor"/>
    </font>
    <font>
      <sz val="9"/>
      <color theme="0"/>
      <name val="Verdana"/>
      <family val="2"/>
    </font>
    <font>
      <sz val="10"/>
      <name val="Verdana"/>
      <family val="2"/>
    </font>
    <font>
      <sz val="12"/>
      <name val="Verdana"/>
      <family val="2"/>
    </font>
    <font>
      <u/>
      <sz val="10"/>
      <color rgb="FF57AF31"/>
      <name val="Verdana"/>
      <family val="2"/>
    </font>
    <font>
      <b/>
      <sz val="16"/>
      <name val="Verdana"/>
      <family val="2"/>
    </font>
    <font>
      <sz val="9"/>
      <name val="Verdana"/>
      <family val="2"/>
    </font>
    <font>
      <b/>
      <sz val="14"/>
      <color theme="0"/>
      <name val="Verdana"/>
      <family val="2"/>
    </font>
    <font>
      <b/>
      <sz val="10"/>
      <color rgb="FFFF0000"/>
      <name val="Verdana"/>
      <family val="2"/>
    </font>
    <font>
      <b/>
      <u/>
      <sz val="10"/>
      <name val="Verdana"/>
      <family val="2"/>
    </font>
    <font>
      <sz val="12"/>
      <color rgb="FF4C4642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57AF3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14" fontId="7" fillId="0" borderId="0" xfId="0" applyNumberFormat="1" applyFont="1" applyAlignment="1">
      <alignment horizontal="center" vertical="center"/>
    </xf>
    <xf numFmtId="0" fontId="0" fillId="0" borderId="10" xfId="0" applyBorder="1"/>
    <xf numFmtId="0" fontId="0" fillId="0" borderId="3" xfId="0" applyBorder="1"/>
    <xf numFmtId="0" fontId="3" fillId="0" borderId="3" xfId="0" applyFont="1" applyBorder="1" applyAlignment="1">
      <alignment horizontal="center"/>
    </xf>
    <xf numFmtId="0" fontId="6" fillId="2" borderId="2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0" xfId="0" applyFont="1" applyAlignment="1">
      <alignment horizontal="left" indent="1"/>
    </xf>
    <xf numFmtId="0" fontId="8" fillId="0" borderId="0" xfId="0" applyFont="1" applyAlignment="1">
      <alignment horizontal="center" wrapText="1"/>
    </xf>
    <xf numFmtId="0" fontId="6" fillId="2" borderId="2" xfId="0" applyFont="1" applyFill="1" applyBorder="1" applyAlignment="1">
      <alignment horizontal="left" indent="1"/>
    </xf>
    <xf numFmtId="0" fontId="9" fillId="0" borderId="0" xfId="0" applyFont="1" applyProtection="1">
      <protection hidden="1"/>
    </xf>
    <xf numFmtId="0" fontId="12" fillId="0" borderId="0" xfId="0" applyFont="1" applyAlignment="1">
      <alignment vertical="top" wrapText="1"/>
    </xf>
    <xf numFmtId="0" fontId="14" fillId="0" borderId="0" xfId="1" applyFont="1" applyAlignment="1"/>
    <xf numFmtId="0" fontId="0" fillId="0" borderId="0" xfId="0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center"/>
      <protection locked="0"/>
    </xf>
    <xf numFmtId="14" fontId="23" fillId="0" borderId="0" xfId="0" applyNumberFormat="1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17" fillId="0" borderId="11" xfId="0" applyFont="1" applyBorder="1" applyProtection="1">
      <protection locked="0"/>
    </xf>
    <xf numFmtId="0" fontId="17" fillId="0" borderId="12" xfId="0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/>
      <protection locked="0"/>
    </xf>
    <xf numFmtId="0" fontId="17" fillId="0" borderId="6" xfId="0" applyFont="1" applyBorder="1" applyProtection="1">
      <protection locked="0"/>
    </xf>
    <xf numFmtId="0" fontId="18" fillId="0" borderId="0" xfId="0" applyFont="1" applyProtection="1">
      <protection hidden="1"/>
    </xf>
    <xf numFmtId="0" fontId="19" fillId="0" borderId="0" xfId="0" applyFont="1" applyAlignment="1" applyProtection="1">
      <alignment vertical="top" wrapText="1"/>
      <protection locked="0"/>
    </xf>
    <xf numFmtId="0" fontId="26" fillId="0" borderId="0" xfId="1" applyFont="1" applyAlignment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24" fillId="0" borderId="0" xfId="0" applyFont="1" applyAlignment="1" applyProtection="1">
      <alignment vertical="center" wrapText="1"/>
      <protection hidden="1"/>
    </xf>
    <xf numFmtId="0" fontId="27" fillId="0" borderId="0" xfId="0" applyFont="1"/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4" fontId="13" fillId="3" borderId="2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top" wrapText="1"/>
      <protection hidden="1"/>
    </xf>
    <xf numFmtId="0" fontId="2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6" fillId="0" borderId="13" xfId="0" applyFont="1" applyBorder="1" applyAlignment="1">
      <alignment horizontal="left" vertical="center" wrapText="1" indent="1"/>
    </xf>
  </cellXfs>
  <cellStyles count="2">
    <cellStyle name="Lien hypertexte" xfId="1" builtinId="8"/>
    <cellStyle name="Normal" xfId="0" builtinId="0"/>
  </cellStyles>
  <dxfs count="6">
    <dxf>
      <fill>
        <patternFill>
          <bgColor rgb="FFF7ABAB"/>
        </patternFill>
      </fill>
    </dxf>
    <dxf>
      <fill>
        <patternFill>
          <bgColor rgb="FFF7ABAB"/>
        </patternFill>
      </fill>
    </dxf>
    <dxf>
      <fill>
        <patternFill>
          <bgColor rgb="FFF7ABAB"/>
        </patternFill>
      </fill>
    </dxf>
    <dxf>
      <fill>
        <patternFill>
          <bgColor rgb="FFF7ABAB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57AF31"/>
      <color rgb="FFF7ABAB"/>
      <color rgb="FFF4B5AA"/>
      <color rgb="FFFF8585"/>
      <color rgb="FFF68A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s://www.legifrance.gouv.fr/loda/id/LEGITEXT000006053956/2021-01-26" TargetMode="External"/><Relationship Id="rId1" Type="http://schemas.openxmlformats.org/officeDocument/2006/relationships/hyperlink" Target="https://www.legifrance.gouv.fr/loda/article_lc/LEGIARTI00005000773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3286125</xdr:colOff>
      <xdr:row>2</xdr:row>
      <xdr:rowOff>304800</xdr:rowOff>
    </xdr:from>
    <xdr:to>
      <xdr:col>5</xdr:col>
      <xdr:colOff>581025</xdr:colOff>
      <xdr:row>2</xdr:row>
      <xdr:rowOff>409575</xdr:rowOff>
    </xdr:to>
    <xdr:sp macro="" textlink="">
      <xdr:nvSpPr>
        <xdr:cNvPr id="5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E6930F-837A-E384-A694-3AC6001B6129}"/>
            </a:ext>
          </a:extLst>
        </xdr:cNvPr>
        <xdr:cNvSpPr/>
      </xdr:nvSpPr>
      <xdr:spPr>
        <a:xfrm>
          <a:off x="3971925" y="1657350"/>
          <a:ext cx="2676525" cy="104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638175</xdr:colOff>
      <xdr:row>2</xdr:row>
      <xdr:rowOff>666750</xdr:rowOff>
    </xdr:from>
    <xdr:to>
      <xdr:col>7</xdr:col>
      <xdr:colOff>1171575</xdr:colOff>
      <xdr:row>2</xdr:row>
      <xdr:rowOff>790575</xdr:rowOff>
    </xdr:to>
    <xdr:sp macro="" textlink="">
      <xdr:nvSpPr>
        <xdr:cNvPr id="4" name="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CDF8A2-0579-4DC2-EA16-DE8C8249C100}"/>
            </a:ext>
          </a:extLst>
        </xdr:cNvPr>
        <xdr:cNvSpPr/>
      </xdr:nvSpPr>
      <xdr:spPr>
        <a:xfrm>
          <a:off x="6705600" y="2076450"/>
          <a:ext cx="2305050" cy="123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123825</xdr:colOff>
      <xdr:row>0</xdr:row>
      <xdr:rowOff>57150</xdr:rowOff>
    </xdr:from>
    <xdr:to>
      <xdr:col>1</xdr:col>
      <xdr:colOff>1061179</xdr:colOff>
      <xdr:row>0</xdr:row>
      <xdr:rowOff>1000125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B54730FA-FA4D-46ED-A0B9-DC26ADE07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623154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5</xdr:row>
      <xdr:rowOff>142876</xdr:rowOff>
    </xdr:from>
    <xdr:to>
      <xdr:col>7</xdr:col>
      <xdr:colOff>142875</xdr:colOff>
      <xdr:row>8</xdr:row>
      <xdr:rowOff>142876</xdr:rowOff>
    </xdr:to>
    <xdr:sp macro="" textlink="">
      <xdr:nvSpPr>
        <xdr:cNvPr id="3" name="Accolade ouvrante 2">
          <a:extLst>
            <a:ext uri="{FF2B5EF4-FFF2-40B4-BE49-F238E27FC236}">
              <a16:creationId xmlns:a16="http://schemas.microsoft.com/office/drawing/2014/main" id="{A4A6BEB1-DD11-68BD-068B-D8F16B6942E4}"/>
            </a:ext>
          </a:extLst>
        </xdr:cNvPr>
        <xdr:cNvSpPr/>
      </xdr:nvSpPr>
      <xdr:spPr>
        <a:xfrm>
          <a:off x="7858125" y="2495551"/>
          <a:ext cx="123825" cy="581025"/>
        </a:xfrm>
        <a:prstGeom prst="leftBrac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F9F60-52C8-4B69-8BF7-FC9DF22724E7}">
  <sheetPr codeName="Feuil1"/>
  <dimension ref="A1:Y69"/>
  <sheetViews>
    <sheetView tabSelected="1" workbookViewId="0">
      <selection activeCell="C5" sqref="C5:G5"/>
    </sheetView>
  </sheetViews>
  <sheetFormatPr baseColWidth="10" defaultRowHeight="15" x14ac:dyDescent="0.25"/>
  <cols>
    <col min="1" max="1" width="10.28515625" customWidth="1"/>
    <col min="2" max="2" width="54.140625" customWidth="1"/>
    <col min="3" max="3" width="5.42578125" customWidth="1"/>
    <col min="4" max="4" width="15.28515625" style="3" customWidth="1"/>
    <col min="5" max="5" width="5.85546875" customWidth="1"/>
    <col min="6" max="6" width="15.140625" customWidth="1"/>
    <col min="7" max="7" width="11.42578125" style="1" customWidth="1"/>
    <col min="8" max="8" width="28.28515625" customWidth="1"/>
    <col min="9" max="9" width="29.28515625" customWidth="1"/>
    <col min="15" max="17" width="11.42578125" style="30"/>
  </cols>
  <sheetData>
    <row r="1" spans="1:25" ht="90" customHeight="1" x14ac:dyDescent="0.25">
      <c r="A1" s="63" t="s">
        <v>27</v>
      </c>
      <c r="B1" s="63"/>
      <c r="C1" s="63"/>
      <c r="D1" s="63"/>
      <c r="E1" s="63"/>
      <c r="F1" s="63"/>
      <c r="G1" s="63"/>
      <c r="H1" s="63"/>
      <c r="I1" s="55"/>
      <c r="J1" s="55"/>
      <c r="K1" s="55"/>
      <c r="L1" s="55"/>
      <c r="M1" s="55"/>
      <c r="N1" s="55"/>
      <c r="O1" s="49"/>
      <c r="P1" s="49"/>
      <c r="Q1" s="49"/>
      <c r="R1" s="16"/>
      <c r="S1" s="16"/>
      <c r="T1" s="16"/>
      <c r="U1" s="16"/>
      <c r="V1" s="16"/>
      <c r="W1" s="16"/>
      <c r="X1" s="16"/>
      <c r="Y1" s="16"/>
    </row>
    <row r="2" spans="1:25" ht="16.5" customHeight="1" thickBot="1" x14ac:dyDescent="0.3">
      <c r="B2" s="15"/>
      <c r="C2" s="15"/>
      <c r="D2" s="15"/>
      <c r="E2" s="15"/>
      <c r="F2" s="15"/>
      <c r="G2" s="15"/>
      <c r="H2" s="15"/>
      <c r="I2" s="27"/>
      <c r="J2" s="27"/>
      <c r="K2" s="27" t="s">
        <v>3</v>
      </c>
      <c r="L2" s="27"/>
      <c r="M2" s="27" t="s">
        <v>23</v>
      </c>
      <c r="N2" s="27"/>
      <c r="O2" s="49"/>
      <c r="P2" s="49"/>
      <c r="Q2" s="49"/>
      <c r="R2" s="16"/>
      <c r="S2" s="16"/>
      <c r="T2" s="16"/>
      <c r="U2" s="16"/>
      <c r="V2" s="16"/>
      <c r="W2" s="16"/>
      <c r="X2" s="16"/>
      <c r="Y2" s="16"/>
    </row>
    <row r="3" spans="1:25" ht="69" customHeight="1" thickBot="1" x14ac:dyDescent="0.3">
      <c r="B3" s="57" t="s">
        <v>28</v>
      </c>
      <c r="C3" s="58"/>
      <c r="D3" s="58"/>
      <c r="E3" s="58"/>
      <c r="F3" s="58"/>
      <c r="G3" s="58"/>
      <c r="H3" s="59"/>
      <c r="I3" s="27"/>
      <c r="J3" s="27"/>
      <c r="K3" s="27" t="s">
        <v>3</v>
      </c>
      <c r="L3" s="27"/>
      <c r="M3" s="27" t="s">
        <v>23</v>
      </c>
      <c r="N3" s="27"/>
      <c r="O3" s="49"/>
      <c r="P3" s="49"/>
      <c r="Q3" s="49"/>
      <c r="R3" s="16"/>
      <c r="S3" s="16"/>
      <c r="T3" s="16"/>
      <c r="U3" s="16"/>
      <c r="V3" s="16"/>
      <c r="W3" s="16"/>
      <c r="X3" s="16"/>
      <c r="Y3" s="16"/>
    </row>
    <row r="4" spans="1:25" ht="21" customHeight="1" x14ac:dyDescent="0.25">
      <c r="B4" s="15"/>
      <c r="C4" s="15"/>
      <c r="D4" s="15"/>
      <c r="E4" s="15"/>
      <c r="F4" s="15"/>
      <c r="G4" s="15"/>
      <c r="H4" s="15"/>
      <c r="I4" s="27"/>
      <c r="J4" s="27"/>
      <c r="K4" s="27" t="s">
        <v>3</v>
      </c>
      <c r="L4" s="27"/>
      <c r="M4" s="27" t="s">
        <v>23</v>
      </c>
      <c r="N4" s="27"/>
      <c r="O4" s="49"/>
      <c r="P4" s="49"/>
      <c r="Q4" s="49"/>
      <c r="R4" s="16"/>
      <c r="S4" s="16"/>
      <c r="T4" s="16"/>
      <c r="U4" s="16"/>
      <c r="V4" s="16"/>
      <c r="W4" s="16"/>
      <c r="X4" s="16"/>
      <c r="Y4" s="16"/>
    </row>
    <row r="5" spans="1:25" x14ac:dyDescent="0.25">
      <c r="B5" s="21" t="s">
        <v>14</v>
      </c>
      <c r="C5" s="67"/>
      <c r="D5" s="68"/>
      <c r="E5" s="68"/>
      <c r="F5" s="68"/>
      <c r="G5" s="68"/>
      <c r="I5" s="27"/>
      <c r="J5" s="27"/>
      <c r="K5" s="27" t="s">
        <v>19</v>
      </c>
      <c r="L5" s="27"/>
      <c r="M5" s="27" t="s">
        <v>19</v>
      </c>
      <c r="N5" s="27"/>
      <c r="O5" s="31"/>
      <c r="P5" s="31"/>
    </row>
    <row r="6" spans="1:25" x14ac:dyDescent="0.25">
      <c r="B6" s="21" t="s">
        <v>15</v>
      </c>
      <c r="C6" s="68"/>
      <c r="D6" s="68"/>
      <c r="E6" s="68"/>
      <c r="F6" s="68"/>
      <c r="G6" s="68"/>
      <c r="I6" s="46" t="s">
        <v>29</v>
      </c>
      <c r="J6" s="27"/>
      <c r="K6" s="27" t="s">
        <v>4</v>
      </c>
      <c r="L6" s="27"/>
      <c r="M6" s="27" t="s">
        <v>24</v>
      </c>
      <c r="N6" s="27"/>
      <c r="O6" s="31"/>
      <c r="P6" s="31"/>
    </row>
    <row r="7" spans="1:25" x14ac:dyDescent="0.25">
      <c r="B7" s="21" t="s">
        <v>11</v>
      </c>
      <c r="C7" s="69" t="s">
        <v>19</v>
      </c>
      <c r="D7" s="69"/>
      <c r="E7" s="69"/>
      <c r="F7" s="69"/>
      <c r="G7" s="69"/>
      <c r="H7" s="61" t="s">
        <v>20</v>
      </c>
      <c r="I7" s="27"/>
      <c r="J7" s="27"/>
      <c r="K7" s="27" t="s">
        <v>5</v>
      </c>
      <c r="L7" s="27"/>
      <c r="M7" s="27" t="s">
        <v>25</v>
      </c>
      <c r="N7" s="27"/>
      <c r="O7" s="31"/>
      <c r="P7" s="31"/>
    </row>
    <row r="8" spans="1:25" ht="15.75" customHeight="1" x14ac:dyDescent="0.25">
      <c r="B8" s="26" t="s">
        <v>22</v>
      </c>
      <c r="C8" s="60" t="s">
        <v>19</v>
      </c>
      <c r="D8" s="60"/>
      <c r="E8" s="60"/>
      <c r="F8" s="60"/>
      <c r="G8" s="60"/>
      <c r="H8" s="61"/>
      <c r="I8" s="27"/>
      <c r="J8" s="27"/>
      <c r="K8" s="27" t="s">
        <v>2</v>
      </c>
      <c r="L8" s="27"/>
      <c r="M8" s="27"/>
      <c r="N8" s="27"/>
      <c r="O8" s="31"/>
      <c r="P8" s="31"/>
    </row>
    <row r="9" spans="1:25" x14ac:dyDescent="0.25">
      <c r="B9" s="21" t="s">
        <v>17</v>
      </c>
      <c r="C9" s="60" t="s">
        <v>30</v>
      </c>
      <c r="D9" s="60"/>
      <c r="E9" s="60"/>
      <c r="F9" s="60"/>
      <c r="G9" s="60"/>
      <c r="H9" s="61"/>
      <c r="I9" s="52"/>
      <c r="J9" s="52"/>
      <c r="K9" s="52"/>
      <c r="L9" s="52"/>
      <c r="M9" s="52"/>
      <c r="N9" s="52"/>
      <c r="O9" s="31"/>
      <c r="P9" s="31"/>
    </row>
    <row r="10" spans="1:25" ht="18" customHeight="1" x14ac:dyDescent="0.25">
      <c r="C10" s="4"/>
      <c r="D10" s="7"/>
      <c r="E10" s="4"/>
      <c r="G10" s="5"/>
      <c r="H10" s="25"/>
      <c r="I10" s="53"/>
      <c r="J10" s="53"/>
      <c r="K10" s="53"/>
      <c r="L10" s="53"/>
      <c r="M10" s="53"/>
      <c r="N10" s="53"/>
      <c r="O10" s="31"/>
      <c r="P10" s="31"/>
    </row>
    <row r="11" spans="1:25" ht="29.25" customHeight="1" x14ac:dyDescent="0.25">
      <c r="B11" s="62" t="str">
        <f>IF(C8=M6,I6," ")</f>
        <v xml:space="preserve"> </v>
      </c>
      <c r="C11" s="62"/>
      <c r="D11" s="62"/>
      <c r="E11" s="62"/>
      <c r="F11" s="62"/>
      <c r="G11" s="62"/>
      <c r="H11" s="62"/>
      <c r="I11" s="54"/>
      <c r="J11" s="31"/>
      <c r="K11" s="31"/>
      <c r="L11" s="31"/>
      <c r="M11" s="31"/>
      <c r="N11" s="31"/>
      <c r="O11" s="31"/>
      <c r="P11" s="31"/>
    </row>
    <row r="12" spans="1:25" x14ac:dyDescent="0.25">
      <c r="C12" s="4"/>
      <c r="D12" s="7"/>
      <c r="F12" s="4"/>
      <c r="G12" s="5"/>
      <c r="I12" s="31"/>
      <c r="J12" s="31"/>
      <c r="K12" s="31"/>
      <c r="L12" s="31"/>
      <c r="M12" s="31"/>
      <c r="N12" s="31"/>
      <c r="O12" s="31"/>
      <c r="P12" s="31"/>
    </row>
    <row r="13" spans="1:25" x14ac:dyDescent="0.25">
      <c r="B13" s="71" t="s">
        <v>9</v>
      </c>
      <c r="C13" s="71"/>
      <c r="D13" s="17">
        <v>46022</v>
      </c>
      <c r="F13" s="4"/>
      <c r="G13" s="5"/>
      <c r="H13" s="28"/>
      <c r="I13" s="47"/>
      <c r="J13" s="31"/>
      <c r="K13" s="31"/>
      <c r="L13" s="31"/>
      <c r="M13" s="31"/>
      <c r="N13" s="31"/>
      <c r="O13" s="31"/>
      <c r="P13" s="31"/>
    </row>
    <row r="14" spans="1:25" x14ac:dyDescent="0.25">
      <c r="B14" s="71" t="s">
        <v>0</v>
      </c>
      <c r="C14" s="71"/>
      <c r="D14" s="17">
        <v>39630</v>
      </c>
      <c r="E14" s="4"/>
      <c r="F14" s="4"/>
      <c r="G14" s="5"/>
      <c r="H14" s="28"/>
      <c r="I14" s="47"/>
      <c r="J14" s="31"/>
      <c r="K14" s="31"/>
      <c r="L14" s="31"/>
      <c r="M14" s="31"/>
      <c r="N14" s="31"/>
      <c r="O14" s="31"/>
      <c r="P14" s="31"/>
    </row>
    <row r="15" spans="1:25" x14ac:dyDescent="0.25">
      <c r="B15" s="71" t="s">
        <v>1</v>
      </c>
      <c r="C15" s="71"/>
      <c r="D15" s="17" t="str">
        <f>IF($C$9&gt;$D$14,$C$9,$D$14)</f>
        <v>../../....</v>
      </c>
      <c r="E15" s="4"/>
      <c r="F15" s="8"/>
      <c r="G15" s="5"/>
      <c r="H15" s="28"/>
      <c r="I15" s="47"/>
      <c r="J15" s="31"/>
      <c r="K15" s="31"/>
      <c r="L15" s="31"/>
      <c r="M15" s="31"/>
      <c r="N15" s="31"/>
      <c r="O15" s="31"/>
      <c r="P15" s="31"/>
    </row>
    <row r="16" spans="1:25" ht="6.75" customHeight="1" x14ac:dyDescent="0.25">
      <c r="C16" s="4"/>
      <c r="D16" s="7"/>
      <c r="E16" s="4"/>
      <c r="F16" s="4"/>
      <c r="G16" s="5"/>
      <c r="H16" s="28"/>
      <c r="I16" s="47"/>
      <c r="J16" s="31"/>
      <c r="K16" s="31"/>
      <c r="L16" s="31"/>
      <c r="M16" s="31"/>
      <c r="N16" s="31"/>
      <c r="O16" s="31"/>
      <c r="P16" s="31"/>
    </row>
    <row r="17" spans="1:17" x14ac:dyDescent="0.25">
      <c r="C17" s="4"/>
      <c r="D17" s="7"/>
      <c r="E17" s="4"/>
      <c r="F17" s="4"/>
      <c r="G17" s="5"/>
      <c r="H17" s="29"/>
      <c r="I17" s="48"/>
      <c r="J17" s="31"/>
      <c r="K17" s="31"/>
      <c r="L17" s="31"/>
      <c r="M17" s="31"/>
      <c r="N17" s="31"/>
      <c r="O17" s="31"/>
      <c r="P17" s="31"/>
    </row>
    <row r="18" spans="1:17" ht="17.25" customHeight="1" thickBot="1" x14ac:dyDescent="0.3">
      <c r="B18" s="72" t="s">
        <v>8</v>
      </c>
      <c r="C18" s="72"/>
      <c r="D18" s="72"/>
      <c r="E18" s="72"/>
      <c r="F18" s="72"/>
      <c r="I18" s="31"/>
      <c r="J18" s="31"/>
      <c r="K18" s="31"/>
      <c r="L18" s="31"/>
      <c r="M18" s="31"/>
      <c r="N18" s="31"/>
      <c r="O18" s="31"/>
      <c r="P18" s="31"/>
    </row>
    <row r="19" spans="1:17" ht="17.25" customHeight="1" thickBot="1" x14ac:dyDescent="0.3">
      <c r="B19" s="6"/>
      <c r="C19" s="13" t="s">
        <v>6</v>
      </c>
      <c r="D19" s="10" t="str">
        <f>IF($C$9&gt;$D$14,$C$9,"")</f>
        <v>../../....</v>
      </c>
      <c r="E19" s="14" t="s">
        <v>10</v>
      </c>
      <c r="F19" s="10" t="e">
        <f>IF($C$9&gt;$D$14,DATE(YEAR($D$19)+2,MONTH($D$19),DAY($D$19)-1),"")</f>
        <v>#VALUE!</v>
      </c>
      <c r="G19" s="22" t="str">
        <f>IF(AND($C$9&gt;$D$14,$C$7="A"),5,IF(AND($C$9&gt;$D$14,$C$7="B"),5,IF(AND($C$9&gt;$D$14,$C$7="C"),3,IF(AND($C$9&gt;$D$14,$C$7="A COMPLÉTER"),"CATEGORIE D'EMPLOI A COMPLÉTER",IF($C$9&lt;$D$14,0,"NA")))))</f>
        <v>CATEGORIE D'EMPLOI A COMPLÉTER</v>
      </c>
      <c r="I19" s="56"/>
      <c r="J19" s="31"/>
      <c r="K19" s="31"/>
      <c r="L19" s="31"/>
      <c r="M19" s="31"/>
      <c r="N19" s="31"/>
      <c r="O19" s="31"/>
      <c r="P19" s="31"/>
    </row>
    <row r="20" spans="1:17" ht="17.25" customHeight="1" x14ac:dyDescent="0.25">
      <c r="C20" s="6"/>
      <c r="D20" s="9"/>
      <c r="E20" s="6"/>
      <c r="F20" s="6"/>
      <c r="G20" s="5"/>
      <c r="I20" s="56"/>
      <c r="J20" s="31"/>
      <c r="K20" s="31"/>
      <c r="L20" s="31"/>
      <c r="M20" s="31"/>
      <c r="N20" s="31"/>
      <c r="O20" s="31"/>
    </row>
    <row r="21" spans="1:17" s="2" customFormat="1" ht="22.5" customHeight="1" x14ac:dyDescent="0.25">
      <c r="B21" s="70" t="s">
        <v>18</v>
      </c>
      <c r="C21" s="70"/>
      <c r="D21" s="70"/>
      <c r="E21" s="70"/>
      <c r="F21" s="70"/>
      <c r="G21" s="7"/>
      <c r="I21" s="56"/>
      <c r="J21" s="32"/>
      <c r="K21" s="32"/>
      <c r="L21" s="32"/>
      <c r="M21" s="32"/>
      <c r="N21" s="32"/>
      <c r="O21" s="32"/>
      <c r="P21" s="50"/>
      <c r="Q21" s="50"/>
    </row>
    <row r="22" spans="1:17" x14ac:dyDescent="0.25">
      <c r="C22" s="11" t="s">
        <v>6</v>
      </c>
      <c r="D22" s="10" t="e">
        <f>IF($C$9&gt;$D$14,DATE(YEAR($D$19)+2,MONTH($D$19),DAY($D$19)),$D$14)</f>
        <v>#VALUE!</v>
      </c>
      <c r="E22" s="12" t="s">
        <v>7</v>
      </c>
      <c r="F22" s="10" t="e">
        <f>DATE(YEAR($D$22)+5,MONTH($D$22),DAY($D$22)-1)</f>
        <v>#VALUE!</v>
      </c>
      <c r="G22" s="23" t="e">
        <f>IF(F22&gt;$D$13,"",2)</f>
        <v>#VALUE!</v>
      </c>
      <c r="H22" s="75" t="s">
        <v>21</v>
      </c>
      <c r="I22" s="31"/>
      <c r="J22" s="31"/>
      <c r="K22" s="31"/>
      <c r="L22" s="31"/>
      <c r="M22" s="31"/>
      <c r="N22" s="31"/>
      <c r="O22" s="31"/>
    </row>
    <row r="23" spans="1:17" x14ac:dyDescent="0.25">
      <c r="C23" s="11" t="s">
        <v>6</v>
      </c>
      <c r="D23" s="10" t="e">
        <f>IF($F$22&lt;$D$13,DATE(YEAR($F$22),MONTH($F$22),DAY($F$22)+1),"")</f>
        <v>#VALUE!</v>
      </c>
      <c r="E23" s="12" t="s">
        <v>7</v>
      </c>
      <c r="F23" s="10" t="e">
        <f>IF($D$23&lt;$D$13,DATE(YEAR($D$23)+5,MONTH($D$23),DAY($D$23)-1),"")</f>
        <v>#VALUE!</v>
      </c>
      <c r="G23" s="23" t="e">
        <f>IF(F23&gt;$D$13,"",2)</f>
        <v>#VALUE!</v>
      </c>
      <c r="H23" s="75"/>
      <c r="I23" s="31"/>
      <c r="J23" s="31"/>
      <c r="K23" s="31"/>
      <c r="L23" s="31"/>
      <c r="M23" s="31"/>
      <c r="N23" s="31"/>
      <c r="O23" s="31"/>
    </row>
    <row r="24" spans="1:17" x14ac:dyDescent="0.25">
      <c r="C24" s="11" t="s">
        <v>6</v>
      </c>
      <c r="D24" s="10" t="e">
        <f>IF($F$23&lt;$D$13,DATE(YEAR($F$23),MONTH($F$23),DAY($F$23)+1),"")</f>
        <v>#VALUE!</v>
      </c>
      <c r="E24" s="12" t="s">
        <v>7</v>
      </c>
      <c r="F24" s="10" t="e">
        <f>IF($D$24&lt;$D$13,DATE(YEAR($D$24)+5,MONTH($D$24),DAY($D$24)-1),"")</f>
        <v>#VALUE!</v>
      </c>
      <c r="G24" s="23" t="e">
        <f>IF(F24&gt;$D$13,"",2)</f>
        <v>#VALUE!</v>
      </c>
      <c r="H24" s="75"/>
      <c r="I24" s="31"/>
      <c r="J24" s="31"/>
      <c r="K24" s="31"/>
      <c r="L24" s="31"/>
      <c r="M24" s="31"/>
      <c r="N24" s="31"/>
      <c r="O24" s="31"/>
    </row>
    <row r="25" spans="1:17" x14ac:dyDescent="0.25">
      <c r="C25" s="11" t="s">
        <v>6</v>
      </c>
      <c r="D25" s="10" t="e">
        <f>IF($F$24&lt;$D$13,DATE(YEAR($F$24),MONTH($F$24),DAY($F$24)+1),"")</f>
        <v>#VALUE!</v>
      </c>
      <c r="E25" s="12" t="s">
        <v>7</v>
      </c>
      <c r="F25" s="10" t="e">
        <f>IF($D$25&lt;$D$13,DATE(YEAR($D$25)+5,MONTH($D$25),DAY($D$25)-1),"")</f>
        <v>#VALUE!</v>
      </c>
      <c r="G25" s="23" t="e">
        <f>IF(F25&gt;$D$13,"",2)</f>
        <v>#VALUE!</v>
      </c>
      <c r="H25" s="75"/>
      <c r="I25" s="31"/>
      <c r="J25" s="31"/>
      <c r="K25" s="31"/>
      <c r="L25" s="31"/>
      <c r="M25" s="31"/>
      <c r="N25" s="31"/>
      <c r="O25" s="31"/>
    </row>
    <row r="26" spans="1:17" ht="15.75" thickBot="1" x14ac:dyDescent="0.3">
      <c r="C26" s="4"/>
      <c r="D26" s="7"/>
      <c r="E26" s="4"/>
      <c r="F26" s="4"/>
      <c r="G26" s="24"/>
      <c r="I26" s="31"/>
      <c r="J26" s="31"/>
      <c r="K26" s="31"/>
      <c r="L26" s="31"/>
      <c r="M26" s="31"/>
      <c r="N26" s="31"/>
      <c r="O26" s="31"/>
    </row>
    <row r="27" spans="1:17" ht="27.75" customHeight="1" thickBot="1" x14ac:dyDescent="0.3">
      <c r="B27" s="73" t="s">
        <v>16</v>
      </c>
      <c r="C27" s="73"/>
      <c r="D27" s="73"/>
      <c r="E27" s="73"/>
      <c r="F27" s="74"/>
      <c r="G27" s="22" t="e">
        <f>SUM(G22:G25)</f>
        <v>#VALUE!</v>
      </c>
      <c r="I27" s="31"/>
      <c r="J27" s="31"/>
      <c r="K27" s="31"/>
      <c r="L27" s="33"/>
      <c r="M27" s="34"/>
      <c r="N27" s="33"/>
      <c r="O27" s="34"/>
      <c r="P27" s="51"/>
    </row>
    <row r="28" spans="1:17" ht="15.75" thickBot="1" x14ac:dyDescent="0.3">
      <c r="C28" s="4"/>
      <c r="D28" s="7"/>
      <c r="E28" s="4"/>
      <c r="F28" s="4"/>
      <c r="G28" s="5"/>
      <c r="I28" s="31"/>
      <c r="J28" s="31"/>
      <c r="K28" s="31"/>
      <c r="L28" s="31"/>
      <c r="M28" s="31"/>
      <c r="N28" s="31"/>
      <c r="O28" s="31"/>
    </row>
    <row r="29" spans="1:17" ht="28.5" customHeight="1" x14ac:dyDescent="0.25">
      <c r="B29" s="64" t="s">
        <v>13</v>
      </c>
      <c r="C29" s="65"/>
      <c r="D29" s="65"/>
      <c r="E29" s="65"/>
      <c r="F29" s="65"/>
      <c r="G29" s="65"/>
      <c r="H29" s="66"/>
      <c r="I29" s="31"/>
      <c r="J29" s="31"/>
      <c r="K29" s="31"/>
      <c r="L29" s="31"/>
      <c r="M29" s="31"/>
      <c r="N29" s="31"/>
      <c r="O29" s="31"/>
    </row>
    <row r="30" spans="1:17" x14ac:dyDescent="0.25">
      <c r="B30" s="18"/>
      <c r="E30" s="40" t="str">
        <f>G19</f>
        <v>CATEGORIE D'EMPLOI A COMPLÉTER</v>
      </c>
      <c r="F30" s="40" t="s">
        <v>26</v>
      </c>
      <c r="H30" s="19"/>
      <c r="I30" s="31"/>
      <c r="J30" s="31"/>
      <c r="K30" s="31"/>
      <c r="L30" s="31"/>
      <c r="M30" s="31"/>
      <c r="N30" s="31"/>
      <c r="O30" s="31"/>
    </row>
    <row r="31" spans="1:17" x14ac:dyDescent="0.25">
      <c r="B31" s="18"/>
      <c r="E31" s="40" t="e">
        <f>G27</f>
        <v>#VALUE!</v>
      </c>
      <c r="F31" s="40" t="s">
        <v>12</v>
      </c>
      <c r="H31" s="20"/>
      <c r="I31" s="34"/>
      <c r="J31" s="33"/>
      <c r="K31" s="34"/>
      <c r="L31" s="33"/>
      <c r="M31" s="31"/>
      <c r="N31" s="31"/>
      <c r="O31" s="31"/>
    </row>
    <row r="32" spans="1:17" s="30" customFormat="1" ht="15.75" thickBot="1" x14ac:dyDescent="0.3">
      <c r="A32" s="31"/>
      <c r="B32" s="41"/>
      <c r="C32" s="42"/>
      <c r="D32" s="43"/>
      <c r="E32" s="42"/>
      <c r="F32" s="42"/>
      <c r="G32" s="44"/>
      <c r="H32" s="45"/>
      <c r="I32" s="31"/>
      <c r="J32" s="31"/>
      <c r="K32" s="31"/>
      <c r="L32" s="31"/>
      <c r="M32" s="31"/>
    </row>
    <row r="33" spans="1:13" s="30" customFormat="1" x14ac:dyDescent="0.25">
      <c r="A33" s="31"/>
      <c r="B33" s="31"/>
      <c r="C33" s="31"/>
      <c r="D33" s="35"/>
      <c r="E33" s="31"/>
      <c r="F33" s="31"/>
      <c r="G33" s="36"/>
      <c r="H33" s="31"/>
      <c r="I33" s="31"/>
      <c r="J33" s="31"/>
      <c r="K33" s="31"/>
      <c r="L33" s="31"/>
      <c r="M33" s="31"/>
    </row>
    <row r="34" spans="1:13" s="30" customFormat="1" x14ac:dyDescent="0.25">
      <c r="A34" s="31"/>
      <c r="B34" s="31"/>
      <c r="C34" s="31"/>
      <c r="D34" s="35"/>
      <c r="E34" s="31"/>
      <c r="F34" s="31"/>
      <c r="G34" s="36"/>
      <c r="H34" s="31"/>
      <c r="I34" s="31"/>
      <c r="J34" s="31"/>
      <c r="K34" s="31"/>
      <c r="L34" s="31"/>
      <c r="M34" s="31"/>
    </row>
    <row r="35" spans="1:13" s="30" customFormat="1" x14ac:dyDescent="0.25">
      <c r="A35" s="31"/>
      <c r="B35" s="31"/>
      <c r="C35" s="31"/>
      <c r="D35" s="35"/>
      <c r="E35" s="31"/>
      <c r="F35" s="31"/>
      <c r="G35" s="36"/>
      <c r="H35" s="31"/>
      <c r="I35" s="31"/>
      <c r="J35" s="31"/>
      <c r="K35" s="31"/>
      <c r="L35" s="31"/>
      <c r="M35" s="31"/>
    </row>
    <row r="36" spans="1:13" s="30" customFormat="1" x14ac:dyDescent="0.25">
      <c r="A36" s="31"/>
      <c r="B36" s="31"/>
      <c r="C36" s="31"/>
      <c r="D36" s="37"/>
      <c r="E36" s="34"/>
      <c r="F36" s="33"/>
      <c r="G36" s="34"/>
      <c r="H36" s="33"/>
      <c r="I36" s="31"/>
      <c r="J36" s="31"/>
      <c r="K36" s="31"/>
      <c r="L36" s="31"/>
      <c r="M36" s="31"/>
    </row>
    <row r="37" spans="1:13" s="30" customFormat="1" x14ac:dyDescent="0.25">
      <c r="A37" s="31"/>
      <c r="B37" s="31"/>
      <c r="C37" s="31"/>
      <c r="D37" s="35"/>
      <c r="E37" s="31"/>
      <c r="F37" s="31"/>
      <c r="G37" s="36"/>
      <c r="H37" s="31"/>
      <c r="I37" s="31"/>
      <c r="J37" s="31"/>
      <c r="K37" s="31"/>
      <c r="L37" s="31"/>
      <c r="M37" s="31"/>
    </row>
    <row r="38" spans="1:13" s="30" customFormat="1" x14ac:dyDescent="0.25">
      <c r="A38" s="31"/>
      <c r="B38" s="31"/>
      <c r="C38" s="31"/>
      <c r="D38" s="35"/>
      <c r="E38" s="31"/>
      <c r="F38" s="31"/>
      <c r="G38" s="36"/>
      <c r="H38" s="31"/>
      <c r="I38" s="31"/>
      <c r="J38" s="31"/>
      <c r="K38" s="31"/>
      <c r="L38" s="31"/>
      <c r="M38" s="31"/>
    </row>
    <row r="39" spans="1:13" s="30" customFormat="1" x14ac:dyDescent="0.25">
      <c r="A39" s="31"/>
      <c r="B39" s="31"/>
      <c r="C39" s="31"/>
      <c r="D39" s="35"/>
      <c r="E39" s="31"/>
      <c r="F39" s="31"/>
      <c r="G39" s="36"/>
      <c r="H39" s="31"/>
      <c r="I39" s="31"/>
      <c r="J39" s="31"/>
      <c r="K39" s="31"/>
      <c r="L39" s="31"/>
      <c r="M39" s="31"/>
    </row>
    <row r="40" spans="1:13" s="30" customFormat="1" x14ac:dyDescent="0.25">
      <c r="A40" s="31"/>
      <c r="B40" s="31"/>
      <c r="C40" s="31"/>
      <c r="D40" s="35"/>
      <c r="E40" s="31"/>
      <c r="F40" s="31"/>
      <c r="G40" s="36"/>
      <c r="H40" s="31"/>
      <c r="I40" s="31"/>
      <c r="J40" s="31"/>
      <c r="K40" s="31"/>
      <c r="L40" s="31"/>
      <c r="M40" s="31"/>
    </row>
    <row r="41" spans="1:13" s="30" customFormat="1" x14ac:dyDescent="0.25">
      <c r="A41" s="31"/>
      <c r="B41" s="31"/>
      <c r="C41" s="31"/>
      <c r="D41" s="35"/>
      <c r="E41" s="31"/>
      <c r="F41" s="31"/>
      <c r="G41" s="36"/>
      <c r="H41" s="31"/>
      <c r="I41" s="31"/>
      <c r="J41" s="31"/>
      <c r="K41" s="31"/>
      <c r="L41" s="31"/>
      <c r="M41" s="31"/>
    </row>
    <row r="42" spans="1:13" s="30" customFormat="1" x14ac:dyDescent="0.25">
      <c r="A42" s="31"/>
      <c r="B42" s="31"/>
      <c r="C42" s="31"/>
      <c r="D42" s="35"/>
      <c r="E42" s="31"/>
      <c r="F42" s="31"/>
      <c r="G42" s="36"/>
      <c r="H42" s="31"/>
      <c r="I42" s="31"/>
      <c r="J42" s="31"/>
      <c r="K42" s="31"/>
      <c r="L42" s="31"/>
      <c r="M42" s="31"/>
    </row>
    <row r="43" spans="1:13" s="30" customFormat="1" x14ac:dyDescent="0.25">
      <c r="A43" s="31"/>
      <c r="B43" s="31"/>
      <c r="C43" s="31"/>
      <c r="D43" s="35"/>
      <c r="E43" s="31"/>
      <c r="F43" s="31"/>
      <c r="G43" s="36"/>
      <c r="H43" s="31"/>
      <c r="I43" s="31"/>
      <c r="J43" s="31"/>
      <c r="K43" s="31"/>
      <c r="L43" s="31"/>
      <c r="M43" s="31"/>
    </row>
    <row r="44" spans="1:13" s="30" customFormat="1" x14ac:dyDescent="0.25">
      <c r="A44" s="31"/>
      <c r="B44" s="31"/>
      <c r="C44" s="31"/>
      <c r="D44" s="35"/>
      <c r="E44" s="31"/>
      <c r="F44" s="31"/>
      <c r="G44" s="36"/>
      <c r="H44" s="31"/>
      <c r="I44" s="31"/>
      <c r="J44" s="31"/>
      <c r="K44" s="31"/>
      <c r="L44" s="31"/>
      <c r="M44" s="31"/>
    </row>
    <row r="45" spans="1:13" s="30" customFormat="1" x14ac:dyDescent="0.25">
      <c r="A45" s="31"/>
      <c r="B45" s="31"/>
      <c r="C45" s="31"/>
      <c r="D45" s="35"/>
      <c r="E45" s="31"/>
      <c r="F45" s="31"/>
      <c r="G45" s="36"/>
      <c r="H45" s="31"/>
      <c r="I45" s="31"/>
      <c r="J45" s="31"/>
      <c r="K45" s="31"/>
      <c r="L45" s="31"/>
      <c r="M45" s="31"/>
    </row>
    <row r="46" spans="1:13" s="30" customFormat="1" x14ac:dyDescent="0.25">
      <c r="A46" s="31"/>
      <c r="B46" s="31"/>
      <c r="C46" s="31"/>
      <c r="D46" s="35"/>
      <c r="E46" s="31"/>
      <c r="F46" s="31"/>
      <c r="G46" s="36"/>
      <c r="H46" s="31"/>
      <c r="I46" s="31"/>
      <c r="J46" s="31"/>
      <c r="K46" s="31"/>
      <c r="L46" s="31"/>
      <c r="M46" s="31"/>
    </row>
    <row r="47" spans="1:13" s="30" customFormat="1" x14ac:dyDescent="0.25">
      <c r="A47" s="31"/>
      <c r="B47" s="31"/>
      <c r="C47" s="31"/>
      <c r="D47" s="35"/>
      <c r="E47" s="31"/>
      <c r="F47" s="31"/>
      <c r="G47" s="36"/>
      <c r="H47" s="31"/>
      <c r="I47" s="31"/>
      <c r="J47" s="31"/>
      <c r="K47" s="31"/>
      <c r="L47" s="31"/>
      <c r="M47" s="31"/>
    </row>
    <row r="48" spans="1:13" s="30" customFormat="1" x14ac:dyDescent="0.25">
      <c r="A48" s="31"/>
      <c r="B48" s="31"/>
      <c r="C48" s="31"/>
      <c r="D48" s="35"/>
      <c r="E48" s="31"/>
      <c r="F48" s="31"/>
      <c r="G48" s="36"/>
      <c r="H48" s="31"/>
      <c r="I48" s="31"/>
      <c r="J48" s="31"/>
      <c r="K48" s="31"/>
      <c r="L48" s="31"/>
      <c r="M48" s="31"/>
    </row>
    <row r="49" spans="1:13" s="30" customFormat="1" x14ac:dyDescent="0.25">
      <c r="A49" s="31"/>
      <c r="B49" s="31"/>
      <c r="C49" s="31"/>
      <c r="D49" s="35"/>
      <c r="E49" s="31"/>
      <c r="F49" s="31"/>
      <c r="G49" s="36"/>
      <c r="H49" s="31"/>
      <c r="I49" s="31"/>
      <c r="J49" s="31"/>
      <c r="K49" s="31"/>
      <c r="L49" s="31"/>
      <c r="M49" s="31"/>
    </row>
    <row r="50" spans="1:13" s="30" customFormat="1" x14ac:dyDescent="0.25">
      <c r="A50" s="31"/>
      <c r="B50" s="31"/>
      <c r="C50" s="31"/>
      <c r="D50" s="35"/>
      <c r="E50" s="31"/>
      <c r="F50" s="31"/>
      <c r="G50" s="36"/>
      <c r="H50" s="31"/>
      <c r="I50" s="31"/>
      <c r="J50" s="31"/>
      <c r="K50" s="31"/>
      <c r="L50" s="31"/>
      <c r="M50" s="31"/>
    </row>
    <row r="51" spans="1:13" s="30" customFormat="1" x14ac:dyDescent="0.25">
      <c r="A51" s="31"/>
      <c r="B51" s="31"/>
      <c r="C51" s="31"/>
      <c r="D51" s="35"/>
      <c r="E51" s="31"/>
      <c r="F51" s="31"/>
      <c r="G51" s="36"/>
      <c r="H51" s="31"/>
      <c r="I51" s="31"/>
      <c r="J51" s="31"/>
      <c r="K51" s="31"/>
      <c r="L51" s="31"/>
      <c r="M51" s="31"/>
    </row>
    <row r="52" spans="1:13" s="30" customFormat="1" x14ac:dyDescent="0.25">
      <c r="A52" s="31"/>
      <c r="B52" s="31"/>
      <c r="C52" s="31"/>
      <c r="D52" s="35"/>
      <c r="E52" s="31"/>
      <c r="F52" s="31"/>
      <c r="G52" s="36"/>
      <c r="H52" s="31"/>
      <c r="I52" s="31"/>
      <c r="J52" s="31"/>
      <c r="K52" s="31"/>
      <c r="L52" s="31"/>
      <c r="M52" s="31"/>
    </row>
    <row r="53" spans="1:13" s="30" customFormat="1" x14ac:dyDescent="0.25">
      <c r="A53" s="31"/>
      <c r="B53" s="31"/>
      <c r="C53" s="31"/>
      <c r="D53" s="35"/>
      <c r="E53" s="31"/>
      <c r="F53" s="31"/>
      <c r="G53" s="36"/>
      <c r="H53" s="31"/>
      <c r="I53" s="31"/>
      <c r="J53" s="31"/>
      <c r="K53" s="31"/>
      <c r="L53" s="31"/>
      <c r="M53" s="31"/>
    </row>
    <row r="54" spans="1:13" s="30" customFormat="1" x14ac:dyDescent="0.25">
      <c r="A54" s="31"/>
      <c r="B54" s="31"/>
      <c r="C54" s="31"/>
      <c r="D54" s="35"/>
      <c r="E54" s="31"/>
      <c r="F54" s="31"/>
      <c r="G54" s="36"/>
      <c r="H54" s="31"/>
      <c r="I54" s="31"/>
      <c r="J54" s="31"/>
      <c r="K54" s="31"/>
      <c r="L54" s="31"/>
      <c r="M54" s="31"/>
    </row>
    <row r="55" spans="1:13" s="30" customFormat="1" x14ac:dyDescent="0.25">
      <c r="A55" s="31"/>
      <c r="B55" s="31"/>
      <c r="C55" s="31"/>
      <c r="D55" s="35"/>
      <c r="E55" s="31"/>
      <c r="F55" s="31"/>
      <c r="G55" s="36"/>
      <c r="H55" s="31"/>
      <c r="I55" s="31"/>
      <c r="J55" s="31"/>
      <c r="K55" s="31"/>
      <c r="L55" s="31"/>
      <c r="M55" s="31"/>
    </row>
    <row r="56" spans="1:13" s="30" customFormat="1" x14ac:dyDescent="0.25">
      <c r="A56" s="31"/>
      <c r="B56" s="31"/>
      <c r="C56" s="31"/>
      <c r="D56" s="35"/>
      <c r="E56" s="31"/>
      <c r="F56" s="31"/>
      <c r="G56" s="36"/>
      <c r="H56" s="31"/>
      <c r="I56" s="31"/>
      <c r="J56" s="31"/>
      <c r="K56" s="31"/>
      <c r="L56" s="31"/>
      <c r="M56" s="31"/>
    </row>
    <row r="57" spans="1:13" s="30" customFormat="1" x14ac:dyDescent="0.25">
      <c r="A57" s="31"/>
      <c r="B57" s="31"/>
      <c r="C57" s="31"/>
      <c r="D57" s="35"/>
      <c r="E57" s="31"/>
      <c r="F57" s="31"/>
      <c r="G57" s="36"/>
      <c r="H57" s="31"/>
      <c r="I57" s="31"/>
      <c r="J57" s="31"/>
      <c r="K57" s="31"/>
      <c r="L57" s="31"/>
      <c r="M57" s="31"/>
    </row>
    <row r="58" spans="1:13" s="30" customFormat="1" x14ac:dyDescent="0.25">
      <c r="A58" s="31"/>
      <c r="B58" s="31"/>
      <c r="C58" s="31"/>
      <c r="D58" s="35"/>
      <c r="E58" s="31"/>
      <c r="F58" s="31"/>
      <c r="G58" s="36"/>
      <c r="H58" s="31"/>
      <c r="I58" s="31"/>
      <c r="J58" s="31"/>
      <c r="K58" s="31"/>
      <c r="L58" s="31"/>
      <c r="M58" s="31"/>
    </row>
    <row r="59" spans="1:13" s="30" customFormat="1" x14ac:dyDescent="0.25">
      <c r="A59" s="31"/>
      <c r="B59" s="31"/>
      <c r="C59" s="31"/>
      <c r="D59" s="35"/>
      <c r="E59" s="31"/>
      <c r="F59" s="31"/>
      <c r="G59" s="36"/>
      <c r="H59" s="31"/>
      <c r="I59" s="31"/>
      <c r="J59" s="31"/>
      <c r="K59" s="31"/>
      <c r="L59" s="31"/>
      <c r="M59" s="31"/>
    </row>
    <row r="60" spans="1:13" s="30" customFormat="1" x14ac:dyDescent="0.25">
      <c r="A60" s="31"/>
      <c r="B60" s="31"/>
      <c r="C60" s="31"/>
      <c r="D60" s="35"/>
      <c r="E60" s="31"/>
      <c r="F60" s="31"/>
      <c r="G60" s="36"/>
      <c r="H60" s="31"/>
      <c r="I60" s="31"/>
      <c r="J60" s="31"/>
      <c r="K60" s="31"/>
      <c r="L60" s="31"/>
      <c r="M60" s="31"/>
    </row>
    <row r="61" spans="1:13" s="30" customFormat="1" x14ac:dyDescent="0.25">
      <c r="A61" s="31"/>
      <c r="B61" s="31"/>
      <c r="C61" s="31"/>
      <c r="D61" s="35"/>
      <c r="E61" s="31"/>
      <c r="F61" s="31"/>
      <c r="G61" s="36"/>
      <c r="H61" s="31"/>
      <c r="I61" s="31"/>
      <c r="J61" s="31"/>
      <c r="K61" s="31"/>
      <c r="L61" s="31"/>
      <c r="M61" s="31"/>
    </row>
    <row r="62" spans="1:13" s="30" customFormat="1" x14ac:dyDescent="0.25">
      <c r="A62" s="31"/>
      <c r="B62" s="31"/>
      <c r="C62" s="31"/>
      <c r="D62" s="35"/>
      <c r="E62" s="31"/>
      <c r="F62" s="31"/>
      <c r="G62" s="36"/>
      <c r="H62" s="31"/>
      <c r="I62" s="31"/>
      <c r="J62" s="31"/>
      <c r="K62" s="31"/>
      <c r="L62" s="31"/>
      <c r="M62" s="31"/>
    </row>
    <row r="63" spans="1:13" s="30" customFormat="1" x14ac:dyDescent="0.25">
      <c r="A63" s="31"/>
      <c r="B63" s="31"/>
      <c r="C63" s="31"/>
      <c r="D63" s="35"/>
      <c r="E63" s="31"/>
      <c r="F63" s="31"/>
      <c r="G63" s="36"/>
      <c r="H63" s="31"/>
      <c r="I63" s="31"/>
      <c r="J63" s="31"/>
      <c r="K63" s="31"/>
      <c r="L63" s="31"/>
      <c r="M63" s="31"/>
    </row>
    <row r="64" spans="1:13" s="30" customFormat="1" x14ac:dyDescent="0.25">
      <c r="A64" s="31"/>
      <c r="B64" s="31"/>
      <c r="C64" s="31"/>
      <c r="D64" s="35"/>
      <c r="E64" s="31"/>
      <c r="F64" s="31"/>
      <c r="G64" s="36"/>
      <c r="H64" s="31"/>
      <c r="I64" s="31"/>
      <c r="J64" s="31"/>
      <c r="K64" s="31"/>
      <c r="L64" s="31"/>
      <c r="M64" s="31"/>
    </row>
    <row r="65" spans="1:13" s="30" customFormat="1" x14ac:dyDescent="0.25">
      <c r="A65" s="31"/>
      <c r="B65" s="31"/>
      <c r="C65" s="31"/>
      <c r="D65" s="35"/>
      <c r="E65" s="31"/>
      <c r="F65" s="31"/>
      <c r="G65" s="36"/>
      <c r="H65" s="31"/>
      <c r="I65" s="31"/>
      <c r="J65" s="31"/>
      <c r="K65" s="31"/>
      <c r="L65" s="31"/>
      <c r="M65" s="31"/>
    </row>
    <row r="66" spans="1:13" s="30" customFormat="1" x14ac:dyDescent="0.25">
      <c r="A66" s="31"/>
      <c r="B66" s="31"/>
      <c r="C66" s="31"/>
      <c r="D66" s="35"/>
      <c r="E66" s="31"/>
      <c r="F66" s="31"/>
      <c r="G66" s="36"/>
      <c r="H66" s="31"/>
      <c r="I66" s="31"/>
      <c r="J66" s="31"/>
      <c r="K66" s="31"/>
      <c r="L66" s="31"/>
      <c r="M66" s="31"/>
    </row>
    <row r="67" spans="1:13" s="30" customFormat="1" x14ac:dyDescent="0.25">
      <c r="D67" s="38"/>
      <c r="G67" s="39"/>
    </row>
    <row r="68" spans="1:13" s="30" customFormat="1" x14ac:dyDescent="0.25">
      <c r="D68" s="38"/>
      <c r="G68" s="39"/>
    </row>
    <row r="69" spans="1:13" s="30" customFormat="1" x14ac:dyDescent="0.25">
      <c r="D69" s="38"/>
      <c r="G69" s="39"/>
    </row>
  </sheetData>
  <sheetProtection algorithmName="SHA-512" hashValue="b7+ClpXZ2F+q7yshAV6SPp+px391Hs8+EjKUhpD6lZvZbIQxYFHMCcDCgzc5Fqowzth2Qe/JP+ACdoYkKpBYhw==" saltValue="U3/e0LO4KVyJMvvXMZs6WQ==" spinCount="100000" sheet="1" objects="1" scenarios="1"/>
  <protectedRanges>
    <protectedRange sqref="C5:G7" name="Plage1"/>
    <protectedRange sqref="C8:G8 F12 G10 C10:E10" name="Plage1_2"/>
    <protectedRange sqref="F11" name="Plage1_2_1"/>
    <protectedRange sqref="C9:G9" name="Plage1_3"/>
  </protectedRanges>
  <mergeCells count="17">
    <mergeCell ref="B29:H29"/>
    <mergeCell ref="C5:G5"/>
    <mergeCell ref="C6:G6"/>
    <mergeCell ref="C9:G9"/>
    <mergeCell ref="C7:G7"/>
    <mergeCell ref="B21:F21"/>
    <mergeCell ref="B13:C13"/>
    <mergeCell ref="B14:C14"/>
    <mergeCell ref="B15:C15"/>
    <mergeCell ref="B18:F18"/>
    <mergeCell ref="B27:F27"/>
    <mergeCell ref="H22:H25"/>
    <mergeCell ref="B3:H3"/>
    <mergeCell ref="C8:G8"/>
    <mergeCell ref="H7:H9"/>
    <mergeCell ref="B11:H11"/>
    <mergeCell ref="A1:H1"/>
  </mergeCells>
  <conditionalFormatting sqref="B5:C5">
    <cfRule type="containsText" dxfId="5" priority="9" stopIfTrue="1" operator="containsText" text="dimanche">
      <formula>NOT(ISERROR(SEARCH("dimanche",B5)))</formula>
    </cfRule>
    <cfRule type="containsText" dxfId="4" priority="10" stopIfTrue="1" operator="containsText" text="samedi">
      <formula>NOT(ISERROR(SEARCH("samedi",B5)))</formula>
    </cfRule>
  </conditionalFormatting>
  <conditionalFormatting sqref="F22">
    <cfRule type="expression" dxfId="3" priority="3">
      <formula>$F$22&gt;$D$13</formula>
    </cfRule>
  </conditionalFormatting>
  <conditionalFormatting sqref="F23">
    <cfRule type="expression" dxfId="2" priority="6">
      <formula>$F$23&gt;$D$13</formula>
    </cfRule>
  </conditionalFormatting>
  <conditionalFormatting sqref="F24">
    <cfRule type="expression" dxfId="1" priority="5">
      <formula>$F$24&gt;$D$13</formula>
    </cfRule>
  </conditionalFormatting>
  <conditionalFormatting sqref="F25">
    <cfRule type="expression" dxfId="0" priority="4">
      <formula>$F$25&gt;$D$13</formula>
    </cfRule>
  </conditionalFormatting>
  <dataValidations count="3">
    <dataValidation type="list" allowBlank="1" showInputMessage="1" showErrorMessage="1" sqref="C7:G7" xr:uid="{1F4F7240-A74D-4EB2-86B0-A9A2700DDF57}">
      <formula1>$K$5:$K$8</formula1>
    </dataValidation>
    <dataValidation type="list" allowBlank="1" showInputMessage="1" showErrorMessage="1" sqref="C8:G8" xr:uid="{102DC51B-6DC0-40FD-899F-2C572C920A24}">
      <formula1>$M$5:$M$7</formula1>
    </dataValidation>
    <dataValidation type="custom" allowBlank="1" showInputMessage="1" showErrorMessage="1" error="Donnée invalide" sqref="C9:G9" xr:uid="{713BA345-277C-44B5-8474-F8AC9A8E89C4}">
      <formula1>OR(AND(C8=M6,ISBLANK(C9)),AND(C8=M5,ISBLANK(C9)),AND(C8=M7,ISNUMBER(C9),C9&gt;=DATE(1980,1,1),C9&lt;=DATE(2025,12,31)))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BDE47-3192-470F-9170-3EED271416C8}">
  <dimension ref="A8"/>
  <sheetViews>
    <sheetView workbookViewId="0">
      <selection activeCell="C6" sqref="A1:C6"/>
    </sheetView>
  </sheetViews>
  <sheetFormatPr baseColWidth="10" defaultRowHeight="15" x14ac:dyDescent="0.25"/>
  <sheetData>
    <row r="8" spans="1:1" x14ac:dyDescent="0.25">
      <c r="A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simulateur PI et formation pro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TRIOULLIER</dc:creator>
  <cp:lastModifiedBy>Emilie TRIOULLIER</cp:lastModifiedBy>
  <dcterms:created xsi:type="dcterms:W3CDTF">2025-11-17T08:48:40Z</dcterms:created>
  <dcterms:modified xsi:type="dcterms:W3CDTF">2026-05-05T09:02:07Z</dcterms:modified>
</cp:coreProperties>
</file>